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744" activeTab="0"/>
  </bookViews>
  <sheets>
    <sheet name="IAN-DECEM2018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<sst xmlns="http://schemas.openxmlformats.org/spreadsheetml/2006/main" count="53" uniqueCount="35">
  <si>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MARTIE</t>
  </si>
  <si>
    <t xml:space="preserve">Andimed Sf.Gheorghe </t>
  </si>
  <si>
    <t xml:space="preserve">Medis Sf.Gheorghe </t>
  </si>
  <si>
    <t xml:space="preserve">Pro Vitam SRL </t>
  </si>
  <si>
    <t xml:space="preserve">SPITALUL ORASENESC BARAOLT         </t>
  </si>
  <si>
    <t>TOTAL ANALIZE</t>
  </si>
  <si>
    <t>Tomorad Sf.Gheorghe</t>
  </si>
  <si>
    <t xml:space="preserve">CENTRUL DE DIAGNOSTIC IMAGISTIC RADIOMEDIC </t>
  </si>
  <si>
    <t xml:space="preserve">SPITALUL JUDETEAN DE URGENTA DR.FOGOLYAN KRISTOF   </t>
  </si>
  <si>
    <t xml:space="preserve">SPITALUL MUNICIPAL TG.SECUIESC     </t>
  </si>
  <si>
    <t>Hiperdia Brasov</t>
  </si>
  <si>
    <t xml:space="preserve">SC ONCO CARD SRL   </t>
  </si>
  <si>
    <t xml:space="preserve">CENTRUL MEDICAL UNIREA   -Brasov     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</si>
  <si>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</si>
  <si>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</si>
  <si>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</si>
  <si>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</si>
  <si>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</si>
  <si>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</si>
  <si>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</si>
  <si>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</si>
  <si>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</si>
  <si>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PDR SA BRASOV</t>
  </si>
  <si>
    <t>SEPTEMBRIE</t>
  </si>
  <si>
    <t>OCTOMBRIE</t>
  </si>
  <si>
    <t>NOIEMBRIE</t>
  </si>
  <si>
    <t>TOTAL</t>
  </si>
  <si>
    <t>SCAN EXPERT BRASOV</t>
  </si>
  <si>
    <t>Pro Vitam SRL -eco.</t>
  </si>
  <si>
    <t>DECEMBREI</t>
  </si>
  <si>
    <t>TRIM.I</t>
  </si>
  <si>
    <t>TRIM.II</t>
  </si>
  <si>
    <t>TRIM.III</t>
  </si>
  <si>
    <t>TRIM.IV</t>
  </si>
  <si>
    <t>TABEL CU SUMELE CONTRACTATE IN ANUL 2018 PENTRU SPECIALITATILE PARACLINICE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</si>
</sst>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\ _l_e_i_-;\-* #,##0.0\ _l_e_i_-;_-* &quot;-&quot;??\ _l_e_i_-;_-@_-"/>
    <numFmt numFmtId="181" formatCode="0;[Red]0"/>
    <numFmt numFmtId="182" formatCode="[$-409]dddd\,\ mmmm\ dd\,\ yyyy"/>
    <numFmt numFmtId="183" formatCode="[$-409]h:mm:ss\ AM/PM"/>
    <numFmt numFmtId="184" formatCode="00000"/>
    <numFmt numFmtId="185" formatCode="_-* #,##0\ _l_e_i_-;\-* #,##0\ _l_e_i_-;_-* &quot;-&quot;??\ _l_e_i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\ _l_e_i_-;\-* #,##0.000\ _l_e_i_-;_-* &quot;-&quot;??\ _l_e_i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179" fontId="21" fillId="0" borderId="10" xfId="42" applyFont="1" applyBorder="1" applyAlignment="1">
      <alignment horizontal="right" vertical="justify"/>
    </xf>
    <xf numFmtId="171" fontId="21" fillId="0" borderId="10" xfId="0" applyNumberFormat="1" applyFont="1" applyBorder="1" applyAlignment="1">
      <alignment vertical="top"/>
    </xf>
    <xf numFmtId="179" fontId="21" fillId="0" borderId="10" xfId="0" applyNumberFormat="1" applyFont="1" applyBorder="1" applyAlignment="1">
      <alignment vertical="top" wrapText="1"/>
    </xf>
    <xf numFmtId="179" fontId="21" fillId="0" borderId="11" xfId="0" applyNumberFormat="1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79" fontId="21" fillId="0" borderId="10" xfId="42" applyFont="1" applyBorder="1" applyAlignment="1">
      <alignment horizontal="right" vertical="justify"/>
    </xf>
    <xf numFmtId="179" fontId="21" fillId="0" borderId="0" xfId="0" applyNumberFormat="1" applyFont="1" applyBorder="1" applyAlignment="1">
      <alignment vertical="top" wrapText="1"/>
    </xf>
    <xf numFmtId="179" fontId="21" fillId="0" borderId="0" xfId="42" applyFont="1" applyBorder="1" applyAlignment="1">
      <alignment horizontal="right" vertical="justify"/>
    </xf>
    <xf numFmtId="179" fontId="21" fillId="0" borderId="0" xfId="0" applyNumberFormat="1" applyFont="1" applyAlignment="1">
      <alignment vertical="top" wrapText="1"/>
    </xf>
    <xf numFmtId="171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N29"/>
  <sheetViews>
    <sheetView tabSelected="1" workbookViewId="0" topLeftCell="A16">
      <selection activeCell="A16" sqref="A1:IV16384"/>
    </sheetView>
  </sheetViews>
  <sheetFormatPr defaultColWidth="9.140625" defaultRowHeight="15"/>
  <cols>
    <col min="1" max="1" width="10.140625" style="1" customWidth="1"/>
    <col min="2" max="2" width="12.57421875" style="1" customWidth="1"/>
    <col min="3" max="3" width="13.00390625" style="1" customWidth="1"/>
    <col min="4" max="13" width="12.57421875" style="1" customWidth="1"/>
    <col min="14" max="14" width="14.00390625" style="1" bestFit="1" customWidth="1"/>
    <col min="15" max="16384" width="9.140625" style="1" customWidth="1"/>
  </cols>
  <sheetData>
    <row r="1" spans="1:13" s="2" customFormat="1" ht="15.75" customHeight="1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9"/>
    </row>
    <row r="2" spans="1:14" s="2" customFormat="1" ht="15.75" customHeight="1">
      <c r="A2" s="3"/>
      <c r="B2" s="4" t="s">
        <v>15</v>
      </c>
      <c r="C2" s="4" t="s">
        <v>16</v>
      </c>
      <c r="D2" s="4" t="s">
        <v>0</v>
      </c>
      <c r="E2" s="4" t="s">
        <v>17</v>
      </c>
      <c r="F2" s="20" t="s">
        <v>18</v>
      </c>
      <c r="G2" s="20" t="s">
        <v>19</v>
      </c>
      <c r="H2" s="20" t="s">
        <v>20</v>
      </c>
      <c r="I2" s="20" t="s">
        <v>21</v>
      </c>
      <c r="J2" s="20" t="s">
        <v>23</v>
      </c>
      <c r="K2" s="20" t="s">
        <v>24</v>
      </c>
      <c r="L2" s="20" t="s">
        <v>25</v>
      </c>
      <c r="M2" s="20" t="s">
        <v>29</v>
      </c>
      <c r="N2" s="5" t="s">
        <v>26</v>
      </c>
    </row>
    <row r="3" spans="1:14" ht="30" customHeight="1">
      <c r="A3" s="6" t="s">
        <v>1</v>
      </c>
      <c r="B3" s="7">
        <v>18805.3</v>
      </c>
      <c r="C3" s="7">
        <v>19027.89</v>
      </c>
      <c r="D3" s="7">
        <v>19088.56</v>
      </c>
      <c r="E3" s="7">
        <v>19080.07</v>
      </c>
      <c r="F3" s="14">
        <v>17723.76</v>
      </c>
      <c r="G3" s="14">
        <v>14556.52</v>
      </c>
      <c r="H3" s="14">
        <v>15227.67</v>
      </c>
      <c r="I3" s="14">
        <v>17118.92</v>
      </c>
      <c r="J3" s="14">
        <v>16881.1</v>
      </c>
      <c r="K3" s="14">
        <v>16420.42</v>
      </c>
      <c r="L3" s="14">
        <v>16153.27</v>
      </c>
      <c r="M3" s="14">
        <v>17391.99</v>
      </c>
      <c r="N3" s="8">
        <f>SUM(B3:M3)</f>
        <v>207475.47</v>
      </c>
    </row>
    <row r="4" spans="1:14" ht="30" customHeight="1">
      <c r="A4" s="6" t="s">
        <v>2</v>
      </c>
      <c r="B4" s="7">
        <v>55933.92</v>
      </c>
      <c r="C4" s="7">
        <v>56354.48</v>
      </c>
      <c r="D4" s="7">
        <v>56528.67</v>
      </c>
      <c r="E4" s="7">
        <v>56529.11</v>
      </c>
      <c r="F4" s="14">
        <v>55182.01</v>
      </c>
      <c r="G4" s="14">
        <v>54674.39</v>
      </c>
      <c r="H4" s="14">
        <v>54179.62</v>
      </c>
      <c r="I4" s="14">
        <v>52298.85</v>
      </c>
      <c r="J4" s="14">
        <v>59266.61</v>
      </c>
      <c r="K4" s="14">
        <v>56073.91</v>
      </c>
      <c r="L4" s="14">
        <v>61669.68</v>
      </c>
      <c r="M4" s="14">
        <v>47543</v>
      </c>
      <c r="N4" s="8">
        <f>SUM(B4:M4)</f>
        <v>666234.25</v>
      </c>
    </row>
    <row r="5" spans="1:14" ht="25.5">
      <c r="A5" s="6" t="s">
        <v>3</v>
      </c>
      <c r="B5" s="7">
        <v>34833.67</v>
      </c>
      <c r="C5" s="7">
        <v>35097.75</v>
      </c>
      <c r="D5" s="7">
        <v>35176.35</v>
      </c>
      <c r="E5" s="7">
        <v>35046.77</v>
      </c>
      <c r="F5" s="14">
        <v>40129.88</v>
      </c>
      <c r="G5" s="14">
        <v>39875.01</v>
      </c>
      <c r="H5" s="14">
        <v>40225.07</v>
      </c>
      <c r="I5" s="14">
        <v>40301.63</v>
      </c>
      <c r="J5" s="14">
        <v>40323.77</v>
      </c>
      <c r="K5" s="14">
        <v>40794.69</v>
      </c>
      <c r="L5" s="14">
        <v>40217.6</v>
      </c>
      <c r="M5" s="14">
        <v>40793</v>
      </c>
      <c r="N5" s="8">
        <f>SUM(B5:M5)</f>
        <v>462815.19</v>
      </c>
    </row>
    <row r="6" spans="1:14" ht="38.25">
      <c r="A6" s="9" t="s">
        <v>4</v>
      </c>
      <c r="B6" s="7">
        <v>17266.18</v>
      </c>
      <c r="C6" s="7">
        <v>17411.84</v>
      </c>
      <c r="D6" s="7">
        <v>17466.65</v>
      </c>
      <c r="E6" s="7">
        <v>17467.83</v>
      </c>
      <c r="F6" s="14">
        <v>15291.47</v>
      </c>
      <c r="G6" s="14">
        <v>15290.65</v>
      </c>
      <c r="H6" s="14">
        <v>15469.73</v>
      </c>
      <c r="I6" s="14">
        <v>16480.38</v>
      </c>
      <c r="J6" s="14">
        <v>14644.49</v>
      </c>
      <c r="K6" s="14">
        <v>15535.04</v>
      </c>
      <c r="L6" s="14">
        <v>15305.47</v>
      </c>
      <c r="M6" s="14">
        <v>16432.36</v>
      </c>
      <c r="N6" s="8">
        <f>SUM(B6:M6)</f>
        <v>194062.08999999997</v>
      </c>
    </row>
    <row r="7" spans="1:14" ht="25.5">
      <c r="A7" s="9" t="s">
        <v>5</v>
      </c>
      <c r="B7" s="7">
        <f>SUM(B3:B6)</f>
        <v>126839.07</v>
      </c>
      <c r="C7" s="7">
        <f>SUM(C3:C6)</f>
        <v>127891.95999999999</v>
      </c>
      <c r="D7" s="7">
        <f>SUM(D3:D6)</f>
        <v>128260.22999999998</v>
      </c>
      <c r="E7" s="7">
        <f>SUM(E3:E6)</f>
        <v>128123.77999999998</v>
      </c>
      <c r="F7" s="7">
        <f aca="true" t="shared" si="0" ref="F7:M7">SUM(F3:F6)</f>
        <v>128327.12</v>
      </c>
      <c r="G7" s="7">
        <f t="shared" si="0"/>
        <v>124396.57</v>
      </c>
      <c r="H7" s="7">
        <f t="shared" si="0"/>
        <v>125102.09000000001</v>
      </c>
      <c r="I7" s="7">
        <f t="shared" si="0"/>
        <v>126199.78</v>
      </c>
      <c r="J7" s="7">
        <f t="shared" si="0"/>
        <v>131115.96999999997</v>
      </c>
      <c r="K7" s="7">
        <f t="shared" si="0"/>
        <v>128824.06</v>
      </c>
      <c r="L7" s="7">
        <f t="shared" si="0"/>
        <v>133346.02</v>
      </c>
      <c r="M7" s="7">
        <f t="shared" si="0"/>
        <v>122160.35</v>
      </c>
      <c r="N7" s="8">
        <f>SUM(B7:M7)</f>
        <v>1530587</v>
      </c>
    </row>
    <row r="8" spans="1:14" ht="15.75">
      <c r="A8" s="10"/>
      <c r="B8" s="2" t="s">
        <v>26</v>
      </c>
      <c r="C8" s="2" t="s">
        <v>30</v>
      </c>
      <c r="D8" s="18">
        <f>SUM(B7:D7)</f>
        <v>382991.26</v>
      </c>
      <c r="E8" s="2"/>
      <c r="F8" s="2" t="s">
        <v>31</v>
      </c>
      <c r="G8" s="18">
        <f>SUM(E7:G7)</f>
        <v>380847.47</v>
      </c>
      <c r="H8" s="2"/>
      <c r="I8" s="2" t="s">
        <v>32</v>
      </c>
      <c r="J8" s="18">
        <f>SUM(H7:J7)</f>
        <v>382417.83999999997</v>
      </c>
      <c r="K8" s="16"/>
      <c r="L8" s="2" t="s">
        <v>33</v>
      </c>
      <c r="M8" s="18">
        <f>SUM(K7:M7)</f>
        <v>384330.42999999993</v>
      </c>
      <c r="N8" s="11"/>
    </row>
    <row r="9" spans="1:14" ht="29.25" customHeight="1">
      <c r="A9" s="12" t="s">
        <v>6</v>
      </c>
      <c r="B9" s="7">
        <v>24095</v>
      </c>
      <c r="C9" s="7">
        <v>25009</v>
      </c>
      <c r="D9" s="7">
        <v>25065</v>
      </c>
      <c r="E9" s="7">
        <v>25044</v>
      </c>
      <c r="F9" s="14">
        <v>20138</v>
      </c>
      <c r="G9" s="14">
        <v>20130</v>
      </c>
      <c r="H9" s="14">
        <v>20137</v>
      </c>
      <c r="I9" s="14">
        <v>20162</v>
      </c>
      <c r="J9" s="14">
        <v>20146</v>
      </c>
      <c r="K9" s="14">
        <v>20937</v>
      </c>
      <c r="L9" s="14">
        <v>21031</v>
      </c>
      <c r="M9" s="14">
        <v>18725</v>
      </c>
      <c r="N9" s="8">
        <f aca="true" t="shared" si="1" ref="N9:N19">SUM(B9:M9)</f>
        <v>260619</v>
      </c>
    </row>
    <row r="10" spans="1:14" ht="63" customHeight="1">
      <c r="A10" s="6" t="s">
        <v>7</v>
      </c>
      <c r="B10" s="7">
        <v>14935</v>
      </c>
      <c r="C10" s="7">
        <v>14970</v>
      </c>
      <c r="D10" s="7">
        <v>15295</v>
      </c>
      <c r="E10" s="7">
        <v>15405</v>
      </c>
      <c r="F10" s="14">
        <v>22234</v>
      </c>
      <c r="G10" s="14">
        <v>21418</v>
      </c>
      <c r="H10" s="14">
        <v>21185</v>
      </c>
      <c r="I10" s="14">
        <v>21828</v>
      </c>
      <c r="J10" s="14">
        <v>21977</v>
      </c>
      <c r="K10" s="14">
        <v>22361</v>
      </c>
      <c r="L10" s="14">
        <v>22014</v>
      </c>
      <c r="M10" s="14">
        <v>20731</v>
      </c>
      <c r="N10" s="8">
        <f t="shared" si="1"/>
        <v>234353</v>
      </c>
    </row>
    <row r="11" spans="1:14" ht="76.5">
      <c r="A11" s="9" t="s">
        <v>8</v>
      </c>
      <c r="B11" s="7">
        <v>24093</v>
      </c>
      <c r="C11" s="7">
        <v>22532</v>
      </c>
      <c r="D11" s="7">
        <v>22533</v>
      </c>
      <c r="E11" s="7">
        <v>22528</v>
      </c>
      <c r="F11" s="14">
        <v>22060</v>
      </c>
      <c r="G11" s="14">
        <v>22057</v>
      </c>
      <c r="H11" s="14">
        <v>23076</v>
      </c>
      <c r="I11" s="14">
        <v>24690</v>
      </c>
      <c r="J11" s="14">
        <v>19499</v>
      </c>
      <c r="K11" s="14">
        <v>23432</v>
      </c>
      <c r="L11" s="14">
        <v>22989</v>
      </c>
      <c r="M11" s="14">
        <v>20615</v>
      </c>
      <c r="N11" s="8">
        <f t="shared" si="1"/>
        <v>270104</v>
      </c>
    </row>
    <row r="12" spans="1:14" ht="51">
      <c r="A12" s="9" t="s">
        <v>9</v>
      </c>
      <c r="B12" s="7">
        <v>13885</v>
      </c>
      <c r="C12" s="7">
        <v>14436</v>
      </c>
      <c r="D12" s="7">
        <v>15049</v>
      </c>
      <c r="E12" s="7">
        <v>15047</v>
      </c>
      <c r="F12" s="14">
        <v>12689</v>
      </c>
      <c r="G12" s="14">
        <v>13880</v>
      </c>
      <c r="H12" s="14">
        <v>13886</v>
      </c>
      <c r="I12" s="14">
        <v>14659</v>
      </c>
      <c r="J12" s="14">
        <v>13146</v>
      </c>
      <c r="K12" s="14">
        <v>14254</v>
      </c>
      <c r="L12" s="14">
        <v>14012</v>
      </c>
      <c r="M12" s="14">
        <v>13909</v>
      </c>
      <c r="N12" s="8">
        <f t="shared" si="1"/>
        <v>168852</v>
      </c>
    </row>
    <row r="13" spans="1:14" ht="25.5">
      <c r="A13" s="13" t="s">
        <v>10</v>
      </c>
      <c r="B13" s="7">
        <v>7950</v>
      </c>
      <c r="C13" s="7">
        <v>7550</v>
      </c>
      <c r="D13" s="7">
        <v>7950</v>
      </c>
      <c r="E13" s="7">
        <v>8250</v>
      </c>
      <c r="F13" s="14">
        <v>6350</v>
      </c>
      <c r="G13" s="14">
        <v>5750</v>
      </c>
      <c r="H13" s="14">
        <v>5950</v>
      </c>
      <c r="I13" s="14">
        <v>6250</v>
      </c>
      <c r="J13" s="14">
        <v>5850</v>
      </c>
      <c r="K13" s="14">
        <v>6850</v>
      </c>
      <c r="L13" s="14">
        <v>5400</v>
      </c>
      <c r="M13" s="14">
        <v>6873</v>
      </c>
      <c r="N13" s="8">
        <f t="shared" si="1"/>
        <v>80973</v>
      </c>
    </row>
    <row r="14" spans="1:14" ht="25.5">
      <c r="A14" s="6" t="s">
        <v>11</v>
      </c>
      <c r="B14" s="7">
        <v>3400</v>
      </c>
      <c r="C14" s="7">
        <v>3400</v>
      </c>
      <c r="D14" s="7">
        <v>3450</v>
      </c>
      <c r="E14" s="7">
        <v>3400</v>
      </c>
      <c r="F14" s="14">
        <v>2500</v>
      </c>
      <c r="G14" s="14">
        <v>2550</v>
      </c>
      <c r="H14" s="14">
        <v>2700</v>
      </c>
      <c r="I14" s="14">
        <v>2750</v>
      </c>
      <c r="J14" s="14">
        <v>2750</v>
      </c>
      <c r="K14" s="14">
        <v>2750</v>
      </c>
      <c r="L14" s="14">
        <v>2750</v>
      </c>
      <c r="M14" s="14">
        <v>3219</v>
      </c>
      <c r="N14" s="8">
        <f t="shared" si="1"/>
        <v>35619</v>
      </c>
    </row>
    <row r="15" spans="1:14" ht="51">
      <c r="A15" s="9" t="s">
        <v>12</v>
      </c>
      <c r="B15" s="14">
        <v>3800</v>
      </c>
      <c r="C15" s="14">
        <v>3450</v>
      </c>
      <c r="D15" s="14">
        <v>3850</v>
      </c>
      <c r="E15" s="14">
        <v>3650</v>
      </c>
      <c r="F15" s="14">
        <v>2750</v>
      </c>
      <c r="G15" s="14">
        <v>2750</v>
      </c>
      <c r="H15" s="14">
        <v>2500</v>
      </c>
      <c r="I15" s="14">
        <v>2800</v>
      </c>
      <c r="J15" s="14">
        <v>2950</v>
      </c>
      <c r="K15" s="14">
        <v>2250</v>
      </c>
      <c r="L15" s="14">
        <v>3450</v>
      </c>
      <c r="M15" s="14">
        <v>2982</v>
      </c>
      <c r="N15" s="8">
        <f t="shared" si="1"/>
        <v>37182</v>
      </c>
    </row>
    <row r="16" spans="1:14" ht="25.5">
      <c r="A16" s="9" t="s">
        <v>22</v>
      </c>
      <c r="B16" s="14">
        <v>5300</v>
      </c>
      <c r="C16" s="14">
        <v>4800</v>
      </c>
      <c r="D16" s="14">
        <v>3950</v>
      </c>
      <c r="E16" s="14">
        <v>4550</v>
      </c>
      <c r="F16" s="14">
        <v>5650</v>
      </c>
      <c r="G16" s="14">
        <v>6600</v>
      </c>
      <c r="H16" s="14">
        <v>5250</v>
      </c>
      <c r="I16" s="14">
        <v>7300</v>
      </c>
      <c r="J16" s="14">
        <v>5450</v>
      </c>
      <c r="K16" s="14">
        <v>7650</v>
      </c>
      <c r="L16" s="14">
        <v>9250</v>
      </c>
      <c r="M16" s="14">
        <v>2250</v>
      </c>
      <c r="N16" s="8">
        <f t="shared" si="1"/>
        <v>68000</v>
      </c>
    </row>
    <row r="17" spans="1:14" ht="38.25">
      <c r="A17" s="13" t="s">
        <v>27</v>
      </c>
      <c r="B17" s="14">
        <v>2800</v>
      </c>
      <c r="C17" s="14">
        <v>2800</v>
      </c>
      <c r="D17" s="14">
        <v>2100</v>
      </c>
      <c r="E17" s="14">
        <v>2100</v>
      </c>
      <c r="F17" s="14">
        <v>5950</v>
      </c>
      <c r="G17" s="14">
        <v>5300</v>
      </c>
      <c r="H17" s="14">
        <v>5750</v>
      </c>
      <c r="I17" s="14">
        <v>5750</v>
      </c>
      <c r="J17" s="14">
        <v>5750</v>
      </c>
      <c r="K17" s="14">
        <v>5950</v>
      </c>
      <c r="L17" s="14">
        <v>5700</v>
      </c>
      <c r="M17" s="14">
        <v>6757</v>
      </c>
      <c r="N17" s="8">
        <f t="shared" si="1"/>
        <v>56707</v>
      </c>
    </row>
    <row r="18" spans="1:14" ht="25.5">
      <c r="A18" s="6" t="s">
        <v>28</v>
      </c>
      <c r="B18" s="14">
        <v>1620</v>
      </c>
      <c r="C18" s="14">
        <v>1620</v>
      </c>
      <c r="D18" s="14">
        <v>1680</v>
      </c>
      <c r="E18" s="14">
        <v>1700</v>
      </c>
      <c r="F18" s="14">
        <v>2460</v>
      </c>
      <c r="G18" s="14">
        <v>2480</v>
      </c>
      <c r="H18" s="14">
        <v>2450</v>
      </c>
      <c r="I18" s="14">
        <v>2460</v>
      </c>
      <c r="J18" s="14">
        <v>1260</v>
      </c>
      <c r="K18" s="14">
        <v>2500</v>
      </c>
      <c r="L18" s="14">
        <v>2480</v>
      </c>
      <c r="M18" s="14">
        <v>2500</v>
      </c>
      <c r="N18" s="8">
        <f t="shared" si="1"/>
        <v>25210</v>
      </c>
    </row>
    <row r="19" spans="1:14" ht="28.5" customHeight="1">
      <c r="A19" s="9" t="s">
        <v>13</v>
      </c>
      <c r="B19" s="7">
        <f>SUM(B9:B18)</f>
        <v>101878</v>
      </c>
      <c r="C19" s="7">
        <f>SUM(C9:C18)</f>
        <v>100567</v>
      </c>
      <c r="D19" s="7">
        <f>SUM(D9:D18)</f>
        <v>100922</v>
      </c>
      <c r="E19" s="7">
        <f>SUM(E9:E18)</f>
        <v>101674</v>
      </c>
      <c r="F19" s="7">
        <f aca="true" t="shared" si="2" ref="F19:M19">SUM(F9:F18)</f>
        <v>102781</v>
      </c>
      <c r="G19" s="7">
        <f t="shared" si="2"/>
        <v>102915</v>
      </c>
      <c r="H19" s="7">
        <f t="shared" si="2"/>
        <v>102884</v>
      </c>
      <c r="I19" s="7">
        <f t="shared" si="2"/>
        <v>108649</v>
      </c>
      <c r="J19" s="7">
        <f t="shared" si="2"/>
        <v>98778</v>
      </c>
      <c r="K19" s="7">
        <f t="shared" si="2"/>
        <v>108934</v>
      </c>
      <c r="L19" s="7">
        <f t="shared" si="2"/>
        <v>109076</v>
      </c>
      <c r="M19" s="7">
        <f t="shared" si="2"/>
        <v>98561</v>
      </c>
      <c r="N19" s="7">
        <f t="shared" si="1"/>
        <v>1237619</v>
      </c>
    </row>
    <row r="20" spans="1:14" ht="15.75">
      <c r="A20" s="15"/>
      <c r="B20" s="2" t="s">
        <v>26</v>
      </c>
      <c r="C20" s="2" t="s">
        <v>30</v>
      </c>
      <c r="D20" s="18">
        <f>SUM(B19:D19)</f>
        <v>303367</v>
      </c>
      <c r="E20" s="2"/>
      <c r="F20" s="2" t="s">
        <v>31</v>
      </c>
      <c r="G20" s="18">
        <f>SUM(E19:G19)</f>
        <v>307370</v>
      </c>
      <c r="H20" s="2"/>
      <c r="I20" s="2" t="s">
        <v>32</v>
      </c>
      <c r="J20" s="18">
        <f>SUM(H19:J19)</f>
        <v>310311</v>
      </c>
      <c r="K20" s="16"/>
      <c r="L20" s="2" t="s">
        <v>33</v>
      </c>
      <c r="M20" s="18">
        <f>SUM(K19:M19)</f>
        <v>316571</v>
      </c>
      <c r="N20" s="11"/>
    </row>
    <row r="21" spans="1:14" ht="77.25" customHeight="1">
      <c r="A21" s="9" t="s">
        <v>8</v>
      </c>
      <c r="B21" s="14">
        <v>5210</v>
      </c>
      <c r="C21" s="14">
        <v>5610</v>
      </c>
      <c r="D21" s="14">
        <v>5630</v>
      </c>
      <c r="E21" s="14">
        <v>5620</v>
      </c>
      <c r="F21" s="14">
        <v>5370</v>
      </c>
      <c r="G21" s="14">
        <v>5370</v>
      </c>
      <c r="H21" s="14">
        <v>5000</v>
      </c>
      <c r="I21" s="14">
        <v>4410</v>
      </c>
      <c r="J21" s="14">
        <v>5000</v>
      </c>
      <c r="K21" s="14">
        <v>5400</v>
      </c>
      <c r="L21" s="14">
        <v>5390</v>
      </c>
      <c r="M21" s="14">
        <v>5784</v>
      </c>
      <c r="N21" s="8">
        <f>SUM(B21:M21)</f>
        <v>63794</v>
      </c>
    </row>
    <row r="22" spans="1:14" ht="28.5" customHeight="1">
      <c r="A22" s="9" t="s">
        <v>14</v>
      </c>
      <c r="B22" s="7">
        <f>B21</f>
        <v>5210</v>
      </c>
      <c r="C22" s="7">
        <f>C21</f>
        <v>5610</v>
      </c>
      <c r="D22" s="7">
        <f>D21</f>
        <v>5630</v>
      </c>
      <c r="E22" s="7">
        <f>E21</f>
        <v>5620</v>
      </c>
      <c r="F22" s="7">
        <f aca="true" t="shared" si="3" ref="F22:M22">F21</f>
        <v>5370</v>
      </c>
      <c r="G22" s="7">
        <f t="shared" si="3"/>
        <v>5370</v>
      </c>
      <c r="H22" s="7">
        <f t="shared" si="3"/>
        <v>5000</v>
      </c>
      <c r="I22" s="7">
        <f t="shared" si="3"/>
        <v>4410</v>
      </c>
      <c r="J22" s="7">
        <f t="shared" si="3"/>
        <v>5000</v>
      </c>
      <c r="K22" s="7">
        <f t="shared" si="3"/>
        <v>5400</v>
      </c>
      <c r="L22" s="7">
        <f t="shared" si="3"/>
        <v>5390</v>
      </c>
      <c r="M22" s="7">
        <f t="shared" si="3"/>
        <v>5784</v>
      </c>
      <c r="N22" s="7">
        <f>SUM(B22:M22)</f>
        <v>63794</v>
      </c>
    </row>
    <row r="23" spans="1:13" ht="15" customHeight="1">
      <c r="A23" s="17"/>
      <c r="B23" s="2" t="s">
        <v>26</v>
      </c>
      <c r="C23" s="2" t="s">
        <v>30</v>
      </c>
      <c r="D23" s="18">
        <f>SUM(B22:D22)</f>
        <v>16450</v>
      </c>
      <c r="E23" s="2"/>
      <c r="F23" s="2" t="s">
        <v>31</v>
      </c>
      <c r="G23" s="18">
        <f>SUM(E22:G22)</f>
        <v>16360</v>
      </c>
      <c r="H23" s="2"/>
      <c r="I23" s="2" t="s">
        <v>32</v>
      </c>
      <c r="J23" s="18">
        <f>SUM(H22:J22)</f>
        <v>14410</v>
      </c>
      <c r="K23" s="2"/>
      <c r="L23" s="2" t="s">
        <v>33</v>
      </c>
      <c r="M23" s="18">
        <f>SUM(K22:M22)</f>
        <v>16574</v>
      </c>
    </row>
    <row r="24" spans="1:14" ht="15.75">
      <c r="A24" s="1" t="s">
        <v>26</v>
      </c>
      <c r="B24" s="18">
        <f>B22+B19+B7</f>
        <v>233927.07</v>
      </c>
      <c r="C24" s="18">
        <f>C22+C19+C7</f>
        <v>234068.96</v>
      </c>
      <c r="D24" s="18">
        <f>D22+D19+D7</f>
        <v>234812.22999999998</v>
      </c>
      <c r="E24" s="18">
        <f>E22+E19+E7</f>
        <v>235417.77999999997</v>
      </c>
      <c r="F24" s="18">
        <f aca="true" t="shared" si="4" ref="F24:M24">F22+F19+F7</f>
        <v>236478.12</v>
      </c>
      <c r="G24" s="18">
        <f t="shared" si="4"/>
        <v>232681.57</v>
      </c>
      <c r="H24" s="18">
        <f t="shared" si="4"/>
        <v>232986.09000000003</v>
      </c>
      <c r="I24" s="18">
        <f t="shared" si="4"/>
        <v>239258.78</v>
      </c>
      <c r="J24" s="18">
        <f t="shared" si="4"/>
        <v>234893.96999999997</v>
      </c>
      <c r="K24" s="18">
        <f t="shared" si="4"/>
        <v>243158.06</v>
      </c>
      <c r="L24" s="18">
        <f t="shared" si="4"/>
        <v>247812.02</v>
      </c>
      <c r="M24" s="18">
        <f t="shared" si="4"/>
        <v>226505.35</v>
      </c>
      <c r="N24" s="18">
        <f>N22+N19+N7</f>
        <v>2832000</v>
      </c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4" ht="15.75">
      <c r="A26" s="2"/>
      <c r="B26" s="2" t="s">
        <v>26</v>
      </c>
      <c r="C26" s="2" t="s">
        <v>30</v>
      </c>
      <c r="D26" s="18">
        <f>SUM(B24:D24)</f>
        <v>702808.26</v>
      </c>
      <c r="E26" s="2"/>
      <c r="F26" s="2" t="s">
        <v>31</v>
      </c>
      <c r="G26" s="18">
        <f>SUM(E24:G24)</f>
        <v>704577.47</v>
      </c>
      <c r="H26" s="2"/>
      <c r="I26" s="2" t="s">
        <v>32</v>
      </c>
      <c r="J26" s="18">
        <f>SUM(H24:J24)</f>
        <v>707138.84</v>
      </c>
      <c r="K26" s="2"/>
      <c r="L26" s="2" t="s">
        <v>33</v>
      </c>
      <c r="M26" s="18">
        <f>SUM(K24:M24)</f>
        <v>717475.4299999999</v>
      </c>
      <c r="N26" s="18">
        <f>M26+J26+G26+D26</f>
        <v>2832000</v>
      </c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sheetProtection/>
  <mergeCells count="1">
    <mergeCell ref="A1:L1"/>
  </mergeCells>
  <printOptions/>
  <pageMargins left="0.1968503937007874" right="0" top="0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Cernea Tudor</dc:creator>
  <cp:keywords/>
  <dc:description/>
  <cp:lastModifiedBy>LILIANA</cp:lastModifiedBy>
  <cp:lastPrinted>2019-02-08T08:32:40Z</cp:lastPrinted>
  <dcterms:created xsi:type="dcterms:W3CDTF">2011-09-07T06:12:02Z</dcterms:created>
  <dcterms:modified xsi:type="dcterms:W3CDTF">2019-02-15T08:26:43Z</dcterms:modified>
  <cp:category/>
  <cp:version/>
  <cp:contentType/>
  <cp:contentStatus/>
</cp:coreProperties>
</file>